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<sst xmlns="http://schemas.openxmlformats.org/spreadsheetml/2006/main" count="394" uniqueCount="125">
  <si>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</si>
  <si>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</si>
  <si>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</si>
  <si>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</si>
  <si>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</si>
  <si>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</si>
  <si>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</si>
  <si>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</si>
  <si>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</si>
  <si>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</si>
  <si>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</si>
  <si>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</si>
  <si>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</si>
  <si>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</si>
  <si>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</si>
  <si>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</si>
  <si>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</si>
  <si>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</si>
  <si>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</si>
  <si>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</si>
  <si>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</si>
  <si>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</si>
  <si>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</si>
  <si>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</si>
  <si>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</si>
  <si>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</si>
  <si>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</si>
  <si>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</si>
  <si>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</si>
  <si>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</si>
  <si>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</si>
  <si>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</si>
  <si>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</si>
  <si>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</si>
  <si>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</si>
  <si>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</si>
  <si>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</si>
  <si>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</si>
  <si>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</si>
  <si>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</si>
  <si>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</si>
  <si>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</si>
  <si>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</si>
  <si>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</si>
  <si>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</si>
  <si>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</si>
  <si>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</si>
  <si>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</si>
  <si>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</si>
  <si>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</si>
  <si>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</si>
  <si>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</si>
  <si>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</si>
  <si>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</si>
  <si>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</si>
  <si>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</si>
  <si>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</si>
  <si>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</si>
  <si>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</si>
  <si>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</si>
  <si>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</si>
  <si>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</si>
  <si>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</si>
  <si>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</si>
  <si>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</si>
  <si>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</si>
  <si>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</si>
  <si>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</si>
  <si>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</si>
  <si>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</si>
  <si>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</si>
  <si>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</si>
  <si>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</si>
  <si>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</si>
  <si>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</si>
  <si>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</si>
  <si>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</si>
  <si>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</si>
  <si>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</si>
  <si>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</si>
  <si>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</si>
  <si>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</si>
  <si>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</si>
  <si>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</si>
  <si>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</si>
  <si>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</si>
  <si>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</si>
  <si>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</si>
  <si>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</si>
  <si>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</si>
  <si>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</si>
  <si>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</si>
  <si>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</si>
  <si>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</si>
  <si>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</si>
  <si>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</si>
  <si>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</si>
  <si>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</si>
  <si>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</si>
  <si>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</si>
  <si>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</si>
  <si>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</si>
  <si>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</si>
  <si>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</si>
  <si>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</si>
  <si>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</si>
  <si>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</si>
  <si>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</si>
  <si>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</si>
  <si>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</si>
  <si>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</si>
  <si>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</si>
  <si>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</si>
  <si>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</si>
  <si>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</si>
  <si>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</si>
  <si>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</si>
  <si>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</si>
  <si>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</si>
  <si>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</si>
  <si>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10.10.2018</t>
  </si>
  <si>
    <r>
      <t xml:space="preserve">станом на 10.11.2018р.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</si>
  <si>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</si>
  <si>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</si>
  <si>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10.10.2018р.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</si>
</sst>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5581788"/>
        <c:axId val="28909501"/>
      </c:lineChart>
      <c:catAx>
        <c:axId val="255817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09501"/>
        <c:crosses val="autoZero"/>
        <c:auto val="0"/>
        <c:lblOffset val="100"/>
        <c:tickLblSkip val="1"/>
        <c:noMultiLvlLbl val="0"/>
      </c:catAx>
      <c:valAx>
        <c:axId val="289095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5817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24570998"/>
        <c:axId val="19812391"/>
      </c:lineChart>
      <c:catAx>
        <c:axId val="245709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12391"/>
        <c:crosses val="autoZero"/>
        <c:auto val="0"/>
        <c:lblOffset val="100"/>
        <c:tickLblSkip val="1"/>
        <c:noMultiLvlLbl val="0"/>
      </c:catAx>
      <c:valAx>
        <c:axId val="19812391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57099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10.10.2018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4093792"/>
        <c:axId val="61299809"/>
      </c:bar3DChart>
      <c:catAx>
        <c:axId val="4409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99809"/>
        <c:crosses val="autoZero"/>
        <c:auto val="1"/>
        <c:lblOffset val="100"/>
        <c:tickLblSkip val="1"/>
        <c:noMultiLvlLbl val="0"/>
      </c:catAx>
      <c:valAx>
        <c:axId val="61299809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9379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4827370"/>
        <c:axId val="66337467"/>
      </c:bar3DChart>
      <c:catAx>
        <c:axId val="1482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337467"/>
        <c:crosses val="autoZero"/>
        <c:auto val="1"/>
        <c:lblOffset val="100"/>
        <c:tickLblSkip val="1"/>
        <c:noMultiLvlLbl val="0"/>
      </c:catAx>
      <c:valAx>
        <c:axId val="66337467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27370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8858918"/>
        <c:axId val="59968215"/>
      </c:lineChart>
      <c:catAx>
        <c:axId val="588589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68215"/>
        <c:crosses val="autoZero"/>
        <c:auto val="0"/>
        <c:lblOffset val="100"/>
        <c:tickLblSkip val="1"/>
        <c:noMultiLvlLbl val="0"/>
      </c:catAx>
      <c:valAx>
        <c:axId val="599682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589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843024"/>
        <c:axId val="25587217"/>
      </c:lineChart>
      <c:catAx>
        <c:axId val="28430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87217"/>
        <c:crosses val="autoZero"/>
        <c:auto val="0"/>
        <c:lblOffset val="100"/>
        <c:tickLblSkip val="1"/>
        <c:noMultiLvlLbl val="0"/>
      </c:catAx>
      <c:valAx>
        <c:axId val="2558721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4302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8958362"/>
        <c:axId val="59298667"/>
      </c:lineChart>
      <c:catAx>
        <c:axId val="289583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98667"/>
        <c:crosses val="autoZero"/>
        <c:auto val="0"/>
        <c:lblOffset val="100"/>
        <c:tickLblSkip val="1"/>
        <c:noMultiLvlLbl val="0"/>
      </c:catAx>
      <c:valAx>
        <c:axId val="5929866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583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3925956"/>
        <c:axId val="38462693"/>
      </c:lineChart>
      <c:catAx>
        <c:axId val="639259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62693"/>
        <c:crosses val="autoZero"/>
        <c:auto val="0"/>
        <c:lblOffset val="100"/>
        <c:tickLblSkip val="1"/>
        <c:noMultiLvlLbl val="0"/>
      </c:catAx>
      <c:valAx>
        <c:axId val="3846269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259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0619918"/>
        <c:axId val="28470399"/>
      </c:lineChart>
      <c:catAx>
        <c:axId val="106199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70399"/>
        <c:crosses val="autoZero"/>
        <c:auto val="0"/>
        <c:lblOffset val="100"/>
        <c:tickLblSkip val="1"/>
        <c:noMultiLvlLbl val="0"/>
      </c:catAx>
      <c:valAx>
        <c:axId val="2847039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199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54907000"/>
        <c:axId val="24400953"/>
      </c:lineChart>
      <c:catAx>
        <c:axId val="549070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00953"/>
        <c:crosses val="autoZero"/>
        <c:auto val="0"/>
        <c:lblOffset val="100"/>
        <c:tickLblSkip val="1"/>
        <c:noMultiLvlLbl val="0"/>
      </c:catAx>
      <c:valAx>
        <c:axId val="2440095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070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8281986"/>
        <c:axId val="30320147"/>
      </c:lineChart>
      <c:catAx>
        <c:axId val="182819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20147"/>
        <c:crosses val="autoZero"/>
        <c:auto val="0"/>
        <c:lblOffset val="100"/>
        <c:tickLblSkip val="1"/>
        <c:noMultiLvlLbl val="0"/>
      </c:catAx>
      <c:valAx>
        <c:axId val="3032014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28198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4445868"/>
        <c:axId val="40012813"/>
      </c:lineChart>
      <c:catAx>
        <c:axId val="44458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12813"/>
        <c:crosses val="autoZero"/>
        <c:auto val="0"/>
        <c:lblOffset val="100"/>
        <c:tickLblSkip val="1"/>
        <c:noMultiLvlLbl val="0"/>
      </c:catAx>
      <c:valAx>
        <c:axId val="4001281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45868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1 259 227,0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- 107 470,2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- 108 443,1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121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5398.952857142857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5399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5399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5399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5399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5399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5399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3500</v>
      </c>
      <c r="P11" s="3">
        <f t="shared" si="2"/>
        <v>0</v>
      </c>
      <c r="Q11" s="2">
        <v>5399</v>
      </c>
      <c r="R11" s="69"/>
      <c r="S11" s="65"/>
      <c r="T11" s="70"/>
      <c r="U11" s="143"/>
      <c r="V11" s="144"/>
      <c r="W11" s="122"/>
      <c r="X11" s="68">
        <f t="shared" si="3"/>
        <v>0</v>
      </c>
    </row>
    <row r="12" spans="1:24" ht="12.75">
      <c r="A12" s="10">
        <v>43384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5100</v>
      </c>
      <c r="P12" s="3">
        <f t="shared" si="2"/>
        <v>0</v>
      </c>
      <c r="Q12" s="2">
        <v>5399</v>
      </c>
      <c r="R12" s="69"/>
      <c r="S12" s="65"/>
      <c r="T12" s="70"/>
      <c r="U12" s="143"/>
      <c r="V12" s="144"/>
      <c r="W12" s="122"/>
      <c r="X12" s="68">
        <f t="shared" si="3"/>
        <v>0</v>
      </c>
    </row>
    <row r="13" spans="1:24" ht="12.75">
      <c r="A13" s="10">
        <v>43385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12600</v>
      </c>
      <c r="P13" s="3">
        <f t="shared" si="2"/>
        <v>0</v>
      </c>
      <c r="Q13" s="2">
        <v>5399</v>
      </c>
      <c r="R13" s="69"/>
      <c r="S13" s="65"/>
      <c r="T13" s="70"/>
      <c r="U13" s="143"/>
      <c r="V13" s="144"/>
      <c r="W13" s="122"/>
      <c r="X13" s="68">
        <f t="shared" si="3"/>
        <v>0</v>
      </c>
    </row>
    <row r="14" spans="1:24" ht="12.75">
      <c r="A14" s="10">
        <v>43389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5399</v>
      </c>
      <c r="R14" s="69"/>
      <c r="S14" s="65"/>
      <c r="T14" s="74"/>
      <c r="U14" s="143"/>
      <c r="V14" s="144"/>
      <c r="W14" s="122"/>
      <c r="X14" s="68">
        <f t="shared" si="3"/>
        <v>0</v>
      </c>
    </row>
    <row r="15" spans="1:24" ht="12.75">
      <c r="A15" s="10">
        <v>43390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3000</v>
      </c>
      <c r="P15" s="3">
        <f>N15/O15</f>
        <v>0</v>
      </c>
      <c r="Q15" s="2">
        <v>5399</v>
      </c>
      <c r="R15" s="69"/>
      <c r="S15" s="65"/>
      <c r="T15" s="74"/>
      <c r="U15" s="143"/>
      <c r="V15" s="144"/>
      <c r="W15" s="122"/>
      <c r="X15" s="68">
        <f t="shared" si="3"/>
        <v>0</v>
      </c>
    </row>
    <row r="16" spans="1:24" ht="12.75">
      <c r="A16" s="10">
        <v>43391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5399</v>
      </c>
      <c r="R16" s="69"/>
      <c r="S16" s="65"/>
      <c r="T16" s="74"/>
      <c r="U16" s="143"/>
      <c r="V16" s="144"/>
      <c r="W16" s="122"/>
      <c r="X16" s="68">
        <f t="shared" si="3"/>
        <v>0</v>
      </c>
    </row>
    <row r="17" spans="1:24" ht="12.75">
      <c r="A17" s="10">
        <v>43392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5399</v>
      </c>
      <c r="R17" s="69"/>
      <c r="S17" s="65"/>
      <c r="T17" s="74"/>
      <c r="U17" s="143"/>
      <c r="V17" s="144"/>
      <c r="W17" s="122"/>
      <c r="X17" s="68">
        <f t="shared" si="3"/>
        <v>0</v>
      </c>
    </row>
    <row r="18" spans="1:24" ht="12.75">
      <c r="A18" s="10">
        <v>43395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5399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43396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2"/>
        <v>0</v>
      </c>
      <c r="Q19" s="2">
        <v>5399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43397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3600</v>
      </c>
      <c r="P20" s="3">
        <f t="shared" si="2"/>
        <v>0</v>
      </c>
      <c r="Q20" s="2">
        <v>5399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43398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5399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43399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5399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5399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5399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5399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24122.499999999996</v>
      </c>
      <c r="C26" s="85">
        <f t="shared" si="4"/>
        <v>1833.7</v>
      </c>
      <c r="D26" s="107">
        <f t="shared" si="4"/>
        <v>270.2</v>
      </c>
      <c r="E26" s="107">
        <f t="shared" si="4"/>
        <v>1563.5</v>
      </c>
      <c r="F26" s="85">
        <f t="shared" si="4"/>
        <v>512.35</v>
      </c>
      <c r="G26" s="85">
        <f t="shared" si="4"/>
        <v>1201.6</v>
      </c>
      <c r="H26" s="85">
        <f t="shared" si="4"/>
        <v>7034.300000000001</v>
      </c>
      <c r="I26" s="85">
        <f t="shared" si="4"/>
        <v>535.6</v>
      </c>
      <c r="J26" s="85">
        <f t="shared" si="4"/>
        <v>171.3</v>
      </c>
      <c r="K26" s="85">
        <f t="shared" si="4"/>
        <v>615.5</v>
      </c>
      <c r="L26" s="85">
        <f t="shared" si="4"/>
        <v>1694.3</v>
      </c>
      <c r="M26" s="84">
        <f t="shared" si="4"/>
        <v>71.52000000000122</v>
      </c>
      <c r="N26" s="84">
        <f t="shared" si="4"/>
        <v>37792.67</v>
      </c>
      <c r="O26" s="84">
        <f t="shared" si="4"/>
        <v>136500</v>
      </c>
      <c r="P26" s="86">
        <f>N26/O26</f>
        <v>0.27686937728937727</v>
      </c>
      <c r="Q26" s="2"/>
      <c r="R26" s="75">
        <f>SUM(R4:R25)</f>
        <v>0</v>
      </c>
      <c r="S26" s="75">
        <f>SUM(S4:S25)</f>
        <v>0</v>
      </c>
      <c r="T26" s="75">
        <f>SUM(T4:T25)</f>
        <v>92.9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93.9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43414</v>
      </c>
      <c r="S31" s="161">
        <v>93.9191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43383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122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123</v>
      </c>
      <c r="P27" s="170"/>
    </row>
    <row r="28" spans="1:16" ht="30.75" customHeight="1">
      <c r="A28" s="183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жовтень!S41</f>
        <v>0</v>
      </c>
      <c r="B29" s="45">
        <v>10015</v>
      </c>
      <c r="C29" s="45">
        <v>2037.69</v>
      </c>
      <c r="D29" s="45">
        <v>5240.03</v>
      </c>
      <c r="E29" s="45">
        <v>1597.12</v>
      </c>
      <c r="F29" s="45">
        <v>22300</v>
      </c>
      <c r="G29" s="45">
        <v>10588.95</v>
      </c>
      <c r="H29" s="45">
        <v>20</v>
      </c>
      <c r="I29" s="45">
        <v>18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14241.76</v>
      </c>
      <c r="N29" s="47">
        <f>M29-L29</f>
        <v>-23333.269999999997</v>
      </c>
      <c r="O29" s="173">
        <f>жовтень!S31</f>
        <v>93.9191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735048.9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147219.4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204611.05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25570.56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97549.27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33325.64999999998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1259227.02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2037.69</v>
      </c>
    </row>
    <row r="59" spans="1:3" ht="25.5">
      <c r="A59" s="76" t="s">
        <v>54</v>
      </c>
      <c r="B59" s="9">
        <f>D29</f>
        <v>5240.03</v>
      </c>
      <c r="C59" s="9">
        <f>E29</f>
        <v>1597.12</v>
      </c>
    </row>
    <row r="60" spans="1:3" ht="12.75">
      <c r="A60" s="76" t="s">
        <v>55</v>
      </c>
      <c r="B60" s="9">
        <f>F29</f>
        <v>22300</v>
      </c>
      <c r="C60" s="9">
        <f>G29</f>
        <v>10588.95</v>
      </c>
    </row>
    <row r="61" spans="1:3" ht="25.5">
      <c r="A61" s="76" t="s">
        <v>56</v>
      </c>
      <c r="B61" s="9">
        <f>H29</f>
        <v>20</v>
      </c>
      <c r="C61" s="9">
        <f>I29</f>
        <v>18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2018-10-10T12:39:56Z</dcterms:modified>
  <cp:category/>
  <cp:version/>
  <cp:contentType/>
  <cp:contentStatus/>
</cp:coreProperties>
</file>